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12168_muni_cz/Documents/LF/Projekty/2023_Stěhování_C03/A19/Interiér/Projekt/20240419/xls/124.2 - stehovany nabytek- pracovni desky a dopojeni/"/>
    </mc:Choice>
  </mc:AlternateContent>
  <xr:revisionPtr revIDLastSave="53" documentId="11_596AE2E5B9CC8F26674DA26C67E1D1F7B00E8B4E" xr6:coauthVersionLast="47" xr6:coauthVersionMax="47" xr10:uidLastSave="{5A9E2D16-2FDC-4F8F-8975-989D7F7C8C45}"/>
  <bookViews>
    <workbookView xWindow="-108" yWindow="-108" windowWidth="23256" windowHeight="12576" tabRatio="871" xr2:uid="{00000000-000D-0000-FFFF-FFFF00000000}"/>
  </bookViews>
  <sheets>
    <sheet name="2NP-lab (dopojeni+prac.desky)" sheetId="26" r:id="rId1"/>
    <sheet name="3NP-lab (dopojeni+prac.desky)" sheetId="27" r:id="rId2"/>
    <sheet name="Vypis celkem" sheetId="22" r:id="rId3"/>
  </sheets>
  <definedNames>
    <definedName name="_xlnm._FilterDatabase" localSheetId="0" hidden="1">'2NP-lab (dopojeni+prac.desky)'!$A$3:$M$4</definedName>
    <definedName name="_xlnm._FilterDatabase" localSheetId="1" hidden="1">'3NP-lab (dopojeni+prac.desky)'!$A$3:$M$4</definedName>
    <definedName name="_xlnm.Print_Area" localSheetId="0">'2NP-lab (dopojeni+prac.desky)'!$A$1:$M$46</definedName>
    <definedName name="_xlnm.Print_Area" localSheetId="1">'3NP-lab (dopojeni+prac.desky)'!$A$1:$M$42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9" i="27" l="1"/>
  <c r="M13" i="27"/>
  <c r="M9" i="27"/>
  <c r="M8" i="27"/>
  <c r="M32" i="26"/>
  <c r="M31" i="26"/>
  <c r="M33" i="26" l="1"/>
  <c r="M27" i="27"/>
  <c r="M36" i="27"/>
  <c r="M35" i="27"/>
  <c r="M34" i="26" l="1"/>
  <c r="M39" i="26"/>
  <c r="M26" i="27"/>
  <c r="M25" i="27"/>
  <c r="M24" i="27"/>
  <c r="M41" i="26"/>
  <c r="M40" i="26"/>
  <c r="M37" i="26"/>
  <c r="M22" i="26"/>
  <c r="M19" i="26"/>
  <c r="M18" i="26"/>
  <c r="M15" i="26"/>
  <c r="M14" i="26"/>
  <c r="M13" i="26"/>
  <c r="M10" i="26"/>
  <c r="M7" i="26"/>
  <c r="M38" i="26"/>
  <c r="M44" i="26"/>
  <c r="M26" i="26"/>
  <c r="M7" i="27" l="1"/>
  <c r="M33" i="27"/>
  <c r="M14" i="27"/>
  <c r="M40" i="27" l="1"/>
  <c r="M32" i="27" l="1"/>
  <c r="M34" i="27"/>
  <c r="M31" i="27"/>
  <c r="M42" i="27" s="1"/>
  <c r="M4" i="22" s="1"/>
  <c r="M28" i="27"/>
  <c r="M21" i="27"/>
  <c r="M20" i="27"/>
  <c r="M19" i="27"/>
  <c r="M16" i="27"/>
  <c r="M15" i="27"/>
  <c r="M12" i="27"/>
  <c r="M30" i="26"/>
  <c r="M46" i="26" s="1"/>
  <c r="M3" i="22" s="1"/>
  <c r="M27" i="26"/>
  <c r="M25" i="26"/>
  <c r="M6" i="22" l="1"/>
</calcChain>
</file>

<file path=xl/sharedStrings.xml><?xml version="1.0" encoding="utf-8"?>
<sst xmlns="http://schemas.openxmlformats.org/spreadsheetml/2006/main" count="201" uniqueCount="65">
  <si>
    <t>KÓD PRVKU</t>
  </si>
  <si>
    <t>SPECIFIKACE</t>
  </si>
  <si>
    <t>POČET KUSŮ</t>
  </si>
  <si>
    <t>úpravy</t>
  </si>
  <si>
    <t>povrch</t>
  </si>
  <si>
    <t>výlevka</t>
  </si>
  <si>
    <t>další výbava</t>
  </si>
  <si>
    <t>odpad</t>
  </si>
  <si>
    <t>média</t>
  </si>
  <si>
    <t>skříňky</t>
  </si>
  <si>
    <t>nohy, kontej.</t>
  </si>
  <si>
    <t>Poznámka</t>
  </si>
  <si>
    <t>H</t>
  </si>
  <si>
    <t>B</t>
  </si>
  <si>
    <t>I</t>
  </si>
  <si>
    <t>Cena
(bez DPH)</t>
  </si>
  <si>
    <t>Cena celkem
(bez DPH)</t>
  </si>
  <si>
    <t>VYBAVENÍ INTERIÉRU CELKEM</t>
  </si>
  <si>
    <t>výpis prvků celkem</t>
  </si>
  <si>
    <t>UKB G - 124</t>
  </si>
  <si>
    <t>207 - centrifugy</t>
  </si>
  <si>
    <t>216 - váhovna</t>
  </si>
  <si>
    <t>221 - laboratoř</t>
  </si>
  <si>
    <t>135C</t>
  </si>
  <si>
    <t>224 - laboratoř</t>
  </si>
  <si>
    <t>227 - laboratoř</t>
  </si>
  <si>
    <t>229 - laboratoř</t>
  </si>
  <si>
    <t>308a - laboratoř</t>
  </si>
  <si>
    <t>311 - laboratoř</t>
  </si>
  <si>
    <t>313 - laboratoř</t>
  </si>
  <si>
    <t>316 - laboratoř</t>
  </si>
  <si>
    <t>135B</t>
  </si>
  <si>
    <t>317 - laboratoř</t>
  </si>
  <si>
    <t>324 - laboratoř</t>
  </si>
  <si>
    <t>213 - temná komora</t>
  </si>
  <si>
    <t>214 - sklad chemikálií</t>
  </si>
  <si>
    <t>VAC</t>
  </si>
  <si>
    <t>dřez</t>
  </si>
  <si>
    <t>prac. deska</t>
  </si>
  <si>
    <t>S,T</t>
  </si>
  <si>
    <t>S,T, 1F</t>
  </si>
  <si>
    <t>dopojení</t>
  </si>
  <si>
    <t>1F</t>
  </si>
  <si>
    <t>prac.deska</t>
  </si>
  <si>
    <t>CENA CELKEM</t>
  </si>
  <si>
    <t>S,T,W</t>
  </si>
  <si>
    <t>odtah</t>
  </si>
  <si>
    <t>215 - centrální umývárna skla</t>
  </si>
  <si>
    <t>S,T,1F</t>
  </si>
  <si>
    <t>sestava stolů s médiovou stěnou (2000×750)</t>
  </si>
  <si>
    <t>S,T,VAC,P,W</t>
  </si>
  <si>
    <t>stůl s médiovou stěnou (1300×750)</t>
  </si>
  <si>
    <t>stůl s médiovou stěnou (2000×750)</t>
  </si>
  <si>
    <t>S,T, W,1F</t>
  </si>
  <si>
    <t>výpis dopoj. nábytku a prac. desek - 2.NP</t>
  </si>
  <si>
    <t>výpis dopoj. nábytku a prac. desek - 3.NP</t>
  </si>
  <si>
    <t>P,1F- dopoj z 11</t>
  </si>
  <si>
    <t>1F - dopoj z 11</t>
  </si>
  <si>
    <t>1F - dopoj z 10</t>
  </si>
  <si>
    <t>1F - dopoj z 10A, 11A</t>
  </si>
  <si>
    <t>P, 1F - dopoj z 10A, 11A</t>
  </si>
  <si>
    <t>1F - dopoj s 10</t>
  </si>
  <si>
    <t>Výměna pracovních desek + dopojení stěhovaného laboratorního nábytku - 2.NP</t>
  </si>
  <si>
    <t>VL</t>
  </si>
  <si>
    <t>Výměna pracovních desek + dopojení stěhovaného laboratorního nábytku - 3.NP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</si>
</sst>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&quot;Kč&quot;;\-0;;@"/>
    <numFmt numFmtId="165" formatCode="#,##0\ &quot;Kč&quot;"/>
  </numFmts>
  <fonts count="30">
    <font>
      <sz val="10"/>
      <color theme="1"/>
      <name val="Gotham Book"/>
      <family val="2"/>
      <charset val="238"/>
    </font>
    <font>
      <sz val="10"/>
      <color theme="1"/>
      <name val="Gotham Book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Gotham Book"/>
      <family val="2"/>
      <charset val="238"/>
    </font>
    <font>
      <b/>
      <sz val="13"/>
      <color theme="3"/>
      <name val="Gotham Book"/>
      <family val="2"/>
      <charset val="238"/>
    </font>
    <font>
      <b/>
      <sz val="11"/>
      <color theme="3"/>
      <name val="Gotham Book"/>
      <family val="2"/>
      <charset val="238"/>
    </font>
    <font>
      <sz val="10"/>
      <color rgb="FF006100"/>
      <name val="Gotham Book"/>
      <family val="2"/>
      <charset val="238"/>
    </font>
    <font>
      <sz val="10"/>
      <color rgb="FF9C0006"/>
      <name val="Gotham Book"/>
      <family val="2"/>
      <charset val="238"/>
    </font>
    <font>
      <sz val="10"/>
      <color rgb="FF9C6500"/>
      <name val="Gotham Book"/>
      <family val="2"/>
      <charset val="238"/>
    </font>
    <font>
      <sz val="10"/>
      <color rgb="FF3F3F76"/>
      <name val="Gotham Book"/>
      <family val="2"/>
      <charset val="238"/>
    </font>
    <font>
      <b/>
      <sz val="10"/>
      <color rgb="FF3F3F3F"/>
      <name val="Gotham Book"/>
      <family val="2"/>
      <charset val="238"/>
    </font>
    <font>
      <b/>
      <sz val="10"/>
      <color rgb="FFFA7D00"/>
      <name val="Gotham Book"/>
      <family val="2"/>
      <charset val="238"/>
    </font>
    <font>
      <sz val="10"/>
      <color rgb="FFFA7D00"/>
      <name val="Gotham Book"/>
      <family val="2"/>
      <charset val="238"/>
    </font>
    <font>
      <b/>
      <sz val="10"/>
      <color theme="0"/>
      <name val="Gotham Book"/>
      <family val="2"/>
      <charset val="238"/>
    </font>
    <font>
      <sz val="10"/>
      <color rgb="FFFF0000"/>
      <name val="Gotham Book"/>
      <family val="2"/>
      <charset val="238"/>
    </font>
    <font>
      <i/>
      <sz val="10"/>
      <color rgb="FF7F7F7F"/>
      <name val="Gotham Book"/>
      <family val="2"/>
      <charset val="238"/>
    </font>
    <font>
      <b/>
      <sz val="10"/>
      <color theme="1"/>
      <name val="Gotham Book"/>
      <family val="2"/>
      <charset val="238"/>
    </font>
    <font>
      <sz val="10"/>
      <color theme="0"/>
      <name val="Gotham Book"/>
      <family val="2"/>
      <charset val="238"/>
    </font>
    <font>
      <sz val="10"/>
      <name val="Gotham Bold"/>
      <charset val="238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sz val="9"/>
      <name val="Gotham Bold"/>
      <charset val="238"/>
    </font>
    <font>
      <sz val="11"/>
      <color theme="1"/>
      <name val="Gotham Bold"/>
      <charset val="238"/>
    </font>
    <font>
      <sz val="9"/>
      <name val="Gotham Book"/>
      <charset val="238"/>
    </font>
    <font>
      <sz val="15"/>
      <name val="Gotham Bold"/>
      <charset val="238"/>
    </font>
    <font>
      <b/>
      <sz val="12"/>
      <color theme="1"/>
      <name val="Gotham Book"/>
      <charset val="238"/>
    </font>
    <font>
      <b/>
      <sz val="10"/>
      <color theme="1"/>
      <name val="Gotham Book"/>
      <charset val="238"/>
    </font>
    <font>
      <sz val="26"/>
      <name val="Gotham Bold"/>
      <charset val="238"/>
    </font>
    <font>
      <sz val="12"/>
      <color theme="1"/>
      <name val="Gotham Book"/>
      <charset val="238"/>
    </font>
    <font>
      <b/>
      <sz val="14"/>
      <color theme="1"/>
      <name val="Gotham Book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left"/>
    </xf>
    <xf numFmtId="0" fontId="23" fillId="0" borderId="17" xfId="0" applyFont="1" applyBorder="1" applyAlignment="1">
      <alignment horizontal="center"/>
    </xf>
    <xf numFmtId="0" fontId="23" fillId="0" borderId="17" xfId="0" applyFont="1" applyBorder="1" applyAlignment="1">
      <alignment horizontal="center" shrinkToFit="1"/>
    </xf>
    <xf numFmtId="0" fontId="0" fillId="0" borderId="20" xfId="0" applyBorder="1" applyAlignment="1">
      <alignment horizontal="left"/>
    </xf>
    <xf numFmtId="0" fontId="0" fillId="0" borderId="20" xfId="0" applyBorder="1" applyAlignment="1">
      <alignment horizontal="center"/>
    </xf>
    <xf numFmtId="0" fontId="24" fillId="0" borderId="19" xfId="0" applyFont="1" applyBorder="1" applyAlignment="1">
      <alignment horizontal="left"/>
    </xf>
    <xf numFmtId="0" fontId="18" fillId="0" borderId="19" xfId="0" applyFont="1" applyBorder="1"/>
    <xf numFmtId="164" fontId="24" fillId="0" borderId="19" xfId="0" applyNumberFormat="1" applyFont="1" applyBorder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164" fontId="20" fillId="0" borderId="0" xfId="0" applyNumberFormat="1" applyFont="1" applyAlignment="1">
      <alignment horizontal="left" wrapText="1"/>
    </xf>
    <xf numFmtId="0" fontId="0" fillId="0" borderId="20" xfId="0" applyBorder="1"/>
    <xf numFmtId="0" fontId="0" fillId="0" borderId="21" xfId="0" applyBorder="1"/>
    <xf numFmtId="0" fontId="22" fillId="0" borderId="0" xfId="0" applyFont="1"/>
    <xf numFmtId="165" fontId="0" fillId="0" borderId="20" xfId="0" applyNumberFormat="1" applyBorder="1"/>
    <xf numFmtId="164" fontId="27" fillId="0" borderId="19" xfId="0" applyNumberFormat="1" applyFont="1" applyBorder="1" applyAlignment="1">
      <alignment horizontal="right"/>
    </xf>
    <xf numFmtId="0" fontId="26" fillId="0" borderId="0" xfId="0" applyFont="1" applyAlignment="1">
      <alignment horizontal="center"/>
    </xf>
    <xf numFmtId="0" fontId="26" fillId="0" borderId="21" xfId="0" applyFont="1" applyBorder="1" applyAlignment="1">
      <alignment horizontal="left"/>
    </xf>
    <xf numFmtId="0" fontId="26" fillId="0" borderId="21" xfId="0" applyFont="1" applyBorder="1" applyAlignment="1">
      <alignment horizontal="center"/>
    </xf>
    <xf numFmtId="0" fontId="29" fillId="0" borderId="22" xfId="0" applyFont="1" applyBorder="1"/>
    <xf numFmtId="0" fontId="29" fillId="0" borderId="23" xfId="0" applyFont="1" applyBorder="1"/>
    <xf numFmtId="165" fontId="29" fillId="0" borderId="24" xfId="0" applyNumberFormat="1" applyFont="1" applyBorder="1"/>
    <xf numFmtId="0" fontId="0" fillId="0" borderId="22" xfId="0" applyBorder="1"/>
    <xf numFmtId="0" fontId="0" fillId="0" borderId="23" xfId="0" applyBorder="1"/>
    <xf numFmtId="0" fontId="28" fillId="0" borderId="20" xfId="0" applyFont="1" applyBorder="1"/>
    <xf numFmtId="0" fontId="25" fillId="0" borderId="20" xfId="0" applyFont="1" applyBorder="1"/>
    <xf numFmtId="165" fontId="25" fillId="0" borderId="20" xfId="0" applyNumberFormat="1" applyFont="1" applyBorder="1"/>
    <xf numFmtId="0" fontId="0" fillId="0" borderId="0" xfId="0" applyAlignment="1">
      <alignment horizontal="center"/>
    </xf>
    <xf numFmtId="0" fontId="27" fillId="0" borderId="19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center"/>
    </xf>
    <xf numFmtId="165" fontId="0" fillId="0" borderId="0" xfId="0" applyNumberFormat="1"/>
    <xf numFmtId="0" fontId="0" fillId="0" borderId="26" xfId="0" applyBorder="1" applyAlignment="1">
      <alignment horizontal="left"/>
    </xf>
    <xf numFmtId="0" fontId="0" fillId="0" borderId="26" xfId="0" applyBorder="1"/>
    <xf numFmtId="0" fontId="0" fillId="0" borderId="26" xfId="0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23" xfId="0" applyBorder="1" applyAlignment="1">
      <alignment horizontal="center"/>
    </xf>
    <xf numFmtId="0" fontId="0" fillId="33" borderId="0" xfId="0" applyFill="1"/>
    <xf numFmtId="0" fontId="0" fillId="33" borderId="20" xfId="0" applyFill="1" applyBorder="1"/>
    <xf numFmtId="0" fontId="0" fillId="33" borderId="12" xfId="0" applyFill="1" applyBorder="1"/>
    <xf numFmtId="0" fontId="0" fillId="34" borderId="12" xfId="0" applyFill="1" applyBorder="1"/>
    <xf numFmtId="0" fontId="0" fillId="0" borderId="25" xfId="0" applyBorder="1" applyAlignment="1">
      <alignment horizontal="left"/>
    </xf>
    <xf numFmtId="0" fontId="0" fillId="0" borderId="25" xfId="0" applyBorder="1"/>
    <xf numFmtId="0" fontId="0" fillId="0" borderId="25" xfId="0" applyBorder="1" applyAlignment="1">
      <alignment horizontal="center"/>
    </xf>
    <xf numFmtId="0" fontId="0" fillId="34" borderId="20" xfId="0" applyFill="1" applyBorder="1"/>
    <xf numFmtId="0" fontId="0" fillId="34" borderId="25" xfId="0" applyFill="1" applyBorder="1"/>
    <xf numFmtId="0" fontId="0" fillId="33" borderId="26" xfId="0" applyFill="1" applyBorder="1"/>
    <xf numFmtId="0" fontId="0" fillId="34" borderId="26" xfId="0" applyFill="1" applyBorder="1"/>
    <xf numFmtId="0" fontId="0" fillId="33" borderId="0" xfId="0" applyFill="1" applyAlignment="1">
      <alignment horizontal="left"/>
    </xf>
    <xf numFmtId="0" fontId="25" fillId="0" borderId="23" xfId="0" applyFont="1" applyBorder="1"/>
    <xf numFmtId="0" fontId="25" fillId="0" borderId="23" xfId="0" applyFont="1" applyBorder="1" applyAlignment="1">
      <alignment horizontal="right"/>
    </xf>
    <xf numFmtId="165" fontId="25" fillId="0" borderId="24" xfId="0" applyNumberFormat="1" applyFont="1" applyBorder="1"/>
    <xf numFmtId="0" fontId="28" fillId="0" borderId="26" xfId="0" applyFont="1" applyBorder="1"/>
    <xf numFmtId="0" fontId="25" fillId="0" borderId="19" xfId="0" applyFont="1" applyBorder="1" applyAlignment="1">
      <alignment horizontal="left"/>
    </xf>
    <xf numFmtId="164" fontId="21" fillId="0" borderId="15" xfId="0" applyNumberFormat="1" applyFont="1" applyBorder="1" applyAlignment="1">
      <alignment horizontal="center" wrapText="1"/>
    </xf>
    <xf numFmtId="164" fontId="21" fillId="0" borderId="18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21" fillId="0" borderId="10" xfId="0" applyFont="1" applyBorder="1" applyAlignment="1">
      <alignment horizontal="center" wrapText="1"/>
    </xf>
    <xf numFmtId="0" fontId="22" fillId="0" borderId="16" xfId="0" applyFont="1" applyBorder="1"/>
    <xf numFmtId="0" fontId="21" fillId="0" borderId="11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1" fillId="0" borderId="14" xfId="0" applyFont="1" applyBorder="1" applyAlignment="1">
      <alignment horizontal="center" wrapText="1"/>
    </xf>
    <xf numFmtId="0" fontId="21" fillId="0" borderId="17" xfId="0" applyFont="1" applyBorder="1" applyAlignment="1">
      <alignment horizontal="center" wrapText="1"/>
    </xf>
    <xf numFmtId="0" fontId="21" fillId="0" borderId="14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164" fontId="21" fillId="0" borderId="14" xfId="0" applyNumberFormat="1" applyFont="1" applyBorder="1" applyAlignment="1">
      <alignment horizontal="center" wrapText="1"/>
    </xf>
    <xf numFmtId="164" fontId="21" fillId="0" borderId="17" xfId="0" applyNumberFormat="1" applyFont="1" applyBorder="1" applyAlignment="1">
      <alignment horizontal="center" wrapText="1"/>
    </xf>
    <xf numFmtId="0" fontId="0" fillId="35" borderId="12" xfId="0" applyFill="1" applyBorder="1"/>
    <xf numFmtId="0" fontId="0" fillId="35" borderId="20" xfId="0" applyFill="1" applyBorder="1"/>
    <xf numFmtId="0" fontId="0" fillId="35" borderId="0" xfId="0" applyFill="1"/>
    <xf numFmtId="0" fontId="22" fillId="35" borderId="25" xfId="0" applyFont="1" applyFill="1" applyBorder="1"/>
    <xf numFmtId="0" fontId="22" fillId="35" borderId="20" xfId="0" applyFont="1" applyFill="1" applyBorder="1"/>
    <xf numFmtId="0" fontId="0" fillId="35" borderId="26" xfId="0" applyFill="1" applyBorder="1"/>
    <xf numFmtId="0" fontId="25" fillId="35" borderId="0" xfId="0" applyFont="1" applyFill="1" applyAlignment="1">
      <alignment horizontal="left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FF7A5B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view="pageBreakPreview" zoomScaleNormal="100" zoomScaleSheetLayoutView="100" workbookViewId="0">
      <pane ySplit="4" topLeftCell="A5" activePane="bottomLeft" state="frozen"/>
      <selection activeCell="D34" sqref="D34"/>
      <selection pane="bottomLeft" activeCell="L7" sqref="L7"/>
    </sheetView>
  </sheetViews>
  <sheetFormatPr defaultColWidth="8.6640625" defaultRowHeight="12.6"/>
  <cols>
    <col min="1" max="1" width="6.08203125" customWidth="1"/>
    <col min="2" max="2" width="8.9140625" customWidth="1"/>
    <col min="13" max="13" width="10" customWidth="1"/>
  </cols>
  <sheetData>
    <row r="1" spans="1:13" ht="33" thickBot="1">
      <c r="A1" s="29" t="s">
        <v>19</v>
      </c>
      <c r="B1" s="6"/>
      <c r="C1" s="6"/>
      <c r="D1" s="6"/>
      <c r="E1" s="7"/>
      <c r="F1" s="7"/>
      <c r="G1" s="7"/>
      <c r="H1" s="7"/>
      <c r="I1" s="7"/>
      <c r="J1" s="7"/>
      <c r="K1" s="7"/>
      <c r="L1" s="8"/>
      <c r="M1" s="16" t="s">
        <v>54</v>
      </c>
    </row>
    <row r="2" spans="1:13" ht="14.4" thickBot="1">
      <c r="A2" s="9"/>
      <c r="B2" s="9"/>
      <c r="C2" s="9"/>
      <c r="D2" s="9"/>
      <c r="E2" s="9"/>
      <c r="F2" s="9"/>
      <c r="G2" s="9"/>
      <c r="H2" s="9"/>
      <c r="I2" s="9"/>
      <c r="J2" s="10"/>
      <c r="K2" s="10"/>
      <c r="L2" s="11"/>
      <c r="M2" s="11"/>
    </row>
    <row r="3" spans="1:13" ht="13.8">
      <c r="A3" s="59" t="s">
        <v>0</v>
      </c>
      <c r="B3" s="61" t="s">
        <v>1</v>
      </c>
      <c r="C3" s="62"/>
      <c r="D3" s="62"/>
      <c r="E3" s="62"/>
      <c r="F3" s="62"/>
      <c r="G3" s="63"/>
      <c r="H3" s="63"/>
      <c r="I3" s="64"/>
      <c r="J3" s="65" t="s">
        <v>2</v>
      </c>
      <c r="K3" s="67" t="s">
        <v>11</v>
      </c>
      <c r="L3" s="69" t="s">
        <v>15</v>
      </c>
      <c r="M3" s="56" t="s">
        <v>16</v>
      </c>
    </row>
    <row r="4" spans="1:13" ht="13.2" thickBot="1">
      <c r="A4" s="60"/>
      <c r="B4" s="2" t="s">
        <v>3</v>
      </c>
      <c r="C4" s="2" t="s">
        <v>4</v>
      </c>
      <c r="D4" s="2" t="s">
        <v>5</v>
      </c>
      <c r="E4" s="3" t="s">
        <v>7</v>
      </c>
      <c r="F4" s="2" t="s">
        <v>8</v>
      </c>
      <c r="G4" s="2" t="s">
        <v>9</v>
      </c>
      <c r="H4" s="2" t="s">
        <v>10</v>
      </c>
      <c r="I4" s="2" t="s">
        <v>6</v>
      </c>
      <c r="J4" s="66"/>
      <c r="K4" s="68"/>
      <c r="L4" s="70"/>
      <c r="M4" s="57"/>
    </row>
    <row r="5" spans="1:13" ht="12.75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</row>
    <row r="6" spans="1:13" ht="16.5" customHeight="1" thickBot="1">
      <c r="A6" s="55" t="s">
        <v>20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 ht="12.75" customHeight="1">
      <c r="A7" s="30">
        <v>10</v>
      </c>
      <c r="B7" s="31"/>
      <c r="C7" s="31"/>
      <c r="D7" s="31"/>
      <c r="E7" s="42" t="s">
        <v>12</v>
      </c>
      <c r="F7" s="42" t="s">
        <v>45</v>
      </c>
      <c r="G7" s="31"/>
      <c r="H7" s="31"/>
      <c r="I7" s="31"/>
      <c r="J7" s="32">
        <v>1</v>
      </c>
      <c r="K7" s="42" t="s">
        <v>41</v>
      </c>
      <c r="L7" s="71"/>
      <c r="M7" s="15">
        <f>J7*L7</f>
        <v>0</v>
      </c>
    </row>
    <row r="8" spans="1:13" ht="12.75" customHeight="1">
      <c r="A8" s="1"/>
      <c r="J8" s="28"/>
      <c r="M8" s="33"/>
    </row>
    <row r="9" spans="1:13" ht="15" thickBot="1">
      <c r="A9" s="55" t="s">
        <v>34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</row>
    <row r="10" spans="1:13">
      <c r="A10" s="4" t="s">
        <v>37</v>
      </c>
      <c r="B10" s="12"/>
      <c r="C10" s="12"/>
      <c r="D10" s="12"/>
      <c r="E10" s="46" t="s">
        <v>14</v>
      </c>
      <c r="F10" s="46" t="s">
        <v>39</v>
      </c>
      <c r="G10" s="12"/>
      <c r="H10" s="12"/>
      <c r="I10" s="12"/>
      <c r="J10" s="5">
        <v>1</v>
      </c>
      <c r="K10" s="46" t="s">
        <v>41</v>
      </c>
      <c r="L10" s="72"/>
      <c r="M10" s="15">
        <f>J10*L10</f>
        <v>0</v>
      </c>
    </row>
    <row r="11" spans="1:13" ht="12.75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3" ht="15" thickBot="1">
      <c r="A12" s="55" t="s">
        <v>35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</row>
    <row r="13" spans="1:13">
      <c r="A13" s="1">
        <v>81</v>
      </c>
      <c r="I13" t="s">
        <v>46</v>
      </c>
      <c r="J13" s="28">
        <v>2</v>
      </c>
      <c r="K13" s="39" t="s">
        <v>41</v>
      </c>
      <c r="L13" s="73"/>
      <c r="M13" s="15">
        <f>J13*L13</f>
        <v>0</v>
      </c>
    </row>
    <row r="14" spans="1:13">
      <c r="A14" s="4">
        <v>80</v>
      </c>
      <c r="B14" s="12"/>
      <c r="C14" s="12"/>
      <c r="D14" s="12"/>
      <c r="E14" s="12"/>
      <c r="F14" s="12"/>
      <c r="G14" s="12"/>
      <c r="H14" s="12"/>
      <c r="I14" s="12" t="s">
        <v>46</v>
      </c>
      <c r="J14" s="5">
        <v>1</v>
      </c>
      <c r="K14" s="40" t="s">
        <v>41</v>
      </c>
      <c r="L14" s="72"/>
      <c r="M14" s="15">
        <f>J14*L14</f>
        <v>0</v>
      </c>
    </row>
    <row r="15" spans="1:13">
      <c r="A15" s="4">
        <v>80</v>
      </c>
      <c r="B15" s="12"/>
      <c r="C15" s="12"/>
      <c r="D15" s="12"/>
      <c r="E15" s="12"/>
      <c r="F15" s="12"/>
      <c r="G15" s="12"/>
      <c r="H15" s="12"/>
      <c r="I15" s="12" t="s">
        <v>46</v>
      </c>
      <c r="J15" s="5">
        <v>1</v>
      </c>
      <c r="K15" s="46" t="s">
        <v>41</v>
      </c>
      <c r="L15" s="72"/>
      <c r="M15" s="15">
        <f>J15*L15</f>
        <v>0</v>
      </c>
    </row>
    <row r="16" spans="1:13" ht="12.75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</row>
    <row r="17" spans="1:13" ht="16.5" customHeight="1" thickBot="1">
      <c r="A17" s="55" t="s">
        <v>47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</row>
    <row r="18" spans="1:13" ht="12.75" customHeight="1">
      <c r="A18" s="43">
        <v>90</v>
      </c>
      <c r="B18" s="44" t="s">
        <v>13</v>
      </c>
      <c r="C18" s="44"/>
      <c r="D18" s="44"/>
      <c r="E18" s="47" t="s">
        <v>12</v>
      </c>
      <c r="F18" s="47" t="s">
        <v>39</v>
      </c>
      <c r="G18" s="44"/>
      <c r="H18" s="44"/>
      <c r="I18" s="44"/>
      <c r="J18" s="45">
        <v>1</v>
      </c>
      <c r="K18" s="47" t="s">
        <v>41</v>
      </c>
      <c r="L18" s="74"/>
      <c r="M18" s="15">
        <f>J18*L18</f>
        <v>0</v>
      </c>
    </row>
    <row r="19" spans="1:13" ht="12.75" customHeight="1">
      <c r="A19" s="4">
        <v>90</v>
      </c>
      <c r="B19" s="12" t="s">
        <v>13</v>
      </c>
      <c r="C19" s="12"/>
      <c r="D19" s="12"/>
      <c r="E19" s="46" t="s">
        <v>12</v>
      </c>
      <c r="F19" s="46" t="s">
        <v>45</v>
      </c>
      <c r="G19" s="12"/>
      <c r="H19" s="12"/>
      <c r="I19" s="12"/>
      <c r="J19" s="5">
        <v>1</v>
      </c>
      <c r="K19" s="46" t="s">
        <v>41</v>
      </c>
      <c r="L19" s="75"/>
      <c r="M19" s="15">
        <f>J19*L19</f>
        <v>0</v>
      </c>
    </row>
    <row r="20" spans="1:13" ht="12.75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1:13" ht="16.5" customHeight="1" thickBot="1">
      <c r="A21" s="55" t="s">
        <v>21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</row>
    <row r="22" spans="1:13" ht="12.75" customHeight="1">
      <c r="A22" s="4" t="s">
        <v>49</v>
      </c>
      <c r="B22" s="12"/>
      <c r="C22" s="12"/>
      <c r="D22" s="12"/>
      <c r="E22" s="12"/>
      <c r="F22" s="46" t="s">
        <v>42</v>
      </c>
      <c r="G22" s="12"/>
      <c r="H22" s="12"/>
      <c r="I22" s="12"/>
      <c r="J22" s="5">
        <v>1</v>
      </c>
      <c r="K22" s="46" t="s">
        <v>41</v>
      </c>
      <c r="L22" s="72"/>
      <c r="M22" s="15">
        <f>J22*L22</f>
        <v>0</v>
      </c>
    </row>
    <row r="23" spans="1:13" ht="12.75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3" ht="16.5" customHeight="1" thickBot="1">
      <c r="A24" s="55" t="s">
        <v>22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</row>
    <row r="25" spans="1:13">
      <c r="A25" s="1">
        <v>11</v>
      </c>
      <c r="C25" t="s">
        <v>63</v>
      </c>
      <c r="D25" s="39" t="s">
        <v>37</v>
      </c>
      <c r="E25" s="39" t="s">
        <v>12</v>
      </c>
      <c r="F25" s="39" t="s">
        <v>48</v>
      </c>
      <c r="I25" s="39" t="s">
        <v>43</v>
      </c>
      <c r="J25" s="28">
        <v>1</v>
      </c>
      <c r="K25" s="39" t="s">
        <v>41</v>
      </c>
      <c r="L25" s="73"/>
      <c r="M25" s="15">
        <f>J25*L25</f>
        <v>0</v>
      </c>
    </row>
    <row r="26" spans="1:13">
      <c r="A26" s="4">
        <v>15</v>
      </c>
      <c r="B26" s="12"/>
      <c r="C26" s="12"/>
      <c r="D26" s="12"/>
      <c r="E26" s="12"/>
      <c r="F26" s="40" t="s">
        <v>42</v>
      </c>
      <c r="G26" s="12"/>
      <c r="H26" s="12"/>
      <c r="I26" s="12"/>
      <c r="J26" s="5">
        <v>1</v>
      </c>
      <c r="K26" s="40" t="s">
        <v>41</v>
      </c>
      <c r="L26" s="72"/>
      <c r="M26" s="15">
        <f>J26*L26</f>
        <v>0</v>
      </c>
    </row>
    <row r="27" spans="1:13">
      <c r="A27" s="4">
        <v>22</v>
      </c>
      <c r="B27" s="12"/>
      <c r="C27" s="12" t="s">
        <v>63</v>
      </c>
      <c r="D27" s="12"/>
      <c r="E27" s="12"/>
      <c r="F27" s="40" t="s">
        <v>57</v>
      </c>
      <c r="G27" s="12"/>
      <c r="H27" s="12"/>
      <c r="I27" s="40" t="s">
        <v>43</v>
      </c>
      <c r="J27" s="5">
        <v>1</v>
      </c>
      <c r="K27" s="40" t="s">
        <v>41</v>
      </c>
      <c r="L27" s="72"/>
      <c r="M27" s="15">
        <f>J27*L27</f>
        <v>0</v>
      </c>
    </row>
    <row r="28" spans="1:13" ht="12.7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13" ht="16.5" customHeight="1" thickBot="1">
      <c r="A29" s="55" t="s">
        <v>24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</row>
    <row r="30" spans="1:13">
      <c r="A30" s="1">
        <v>11</v>
      </c>
      <c r="C30" t="s">
        <v>63</v>
      </c>
      <c r="D30" s="39" t="s">
        <v>37</v>
      </c>
      <c r="E30" s="39" t="s">
        <v>12</v>
      </c>
      <c r="F30" s="39" t="s">
        <v>39</v>
      </c>
      <c r="I30" s="39" t="s">
        <v>38</v>
      </c>
      <c r="J30" s="28">
        <v>1</v>
      </c>
      <c r="K30" s="39" t="s">
        <v>41</v>
      </c>
      <c r="L30" s="73"/>
      <c r="M30" s="15">
        <f>J30*L30</f>
        <v>0</v>
      </c>
    </row>
    <row r="31" spans="1:13">
      <c r="A31" s="4">
        <v>30</v>
      </c>
      <c r="B31" s="12"/>
      <c r="C31" s="12" t="s">
        <v>63</v>
      </c>
      <c r="D31" s="12"/>
      <c r="E31" s="12"/>
      <c r="F31" s="12"/>
      <c r="G31" s="12"/>
      <c r="H31" s="12"/>
      <c r="I31" s="46" t="s">
        <v>38</v>
      </c>
      <c r="J31" s="5">
        <v>1</v>
      </c>
      <c r="K31" s="12"/>
      <c r="L31" s="72"/>
      <c r="M31" s="15">
        <f>J31*L31</f>
        <v>0</v>
      </c>
    </row>
    <row r="32" spans="1:13">
      <c r="A32" s="34">
        <v>32</v>
      </c>
      <c r="B32" s="35"/>
      <c r="C32" s="35" t="s">
        <v>63</v>
      </c>
      <c r="D32" s="35"/>
      <c r="E32" s="35"/>
      <c r="F32" s="35"/>
      <c r="G32" s="35"/>
      <c r="H32" s="35"/>
      <c r="I32" s="49" t="s">
        <v>38</v>
      </c>
      <c r="J32" s="36">
        <v>2</v>
      </c>
      <c r="K32" s="35"/>
      <c r="L32" s="76"/>
      <c r="M32" s="15">
        <f>J32*L32</f>
        <v>0</v>
      </c>
    </row>
    <row r="33" spans="1:13">
      <c r="A33" s="34">
        <v>33</v>
      </c>
      <c r="B33" s="35"/>
      <c r="C33" s="35" t="s">
        <v>63</v>
      </c>
      <c r="D33" s="35"/>
      <c r="E33" s="35"/>
      <c r="F33" s="35"/>
      <c r="G33" s="35"/>
      <c r="H33" s="35"/>
      <c r="I33" s="49" t="s">
        <v>38</v>
      </c>
      <c r="J33" s="36">
        <v>1</v>
      </c>
      <c r="K33" s="35"/>
      <c r="L33" s="76"/>
      <c r="M33" s="15">
        <f>J33*L33</f>
        <v>0</v>
      </c>
    </row>
    <row r="34" spans="1:13">
      <c r="A34" s="4" t="s">
        <v>23</v>
      </c>
      <c r="B34" s="12"/>
      <c r="C34" s="12"/>
      <c r="D34" s="12"/>
      <c r="E34" s="12"/>
      <c r="F34" s="46" t="s">
        <v>36</v>
      </c>
      <c r="G34" s="12"/>
      <c r="H34" s="12"/>
      <c r="I34" s="12"/>
      <c r="J34" s="5">
        <v>1</v>
      </c>
      <c r="K34" s="46" t="s">
        <v>41</v>
      </c>
      <c r="L34" s="72"/>
      <c r="M34" s="15">
        <f>J34*L34</f>
        <v>0</v>
      </c>
    </row>
    <row r="35" spans="1:13">
      <c r="A35" s="1"/>
      <c r="J35" s="28"/>
      <c r="M35" s="33"/>
    </row>
    <row r="36" spans="1:13" ht="15" thickBot="1">
      <c r="A36" s="55" t="s">
        <v>25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</row>
    <row r="37" spans="1:13" ht="13.5" customHeight="1">
      <c r="A37" s="30">
        <v>10</v>
      </c>
      <c r="B37" s="31"/>
      <c r="C37" s="31"/>
      <c r="D37" s="31"/>
      <c r="E37" s="42" t="s">
        <v>14</v>
      </c>
      <c r="F37" s="42" t="s">
        <v>50</v>
      </c>
      <c r="G37" s="31"/>
      <c r="H37" s="31"/>
      <c r="I37" s="31"/>
      <c r="J37" s="32">
        <v>1</v>
      </c>
      <c r="K37" s="42" t="s">
        <v>41</v>
      </c>
      <c r="L37" s="71"/>
      <c r="M37" s="15">
        <f t="shared" ref="M37:M41" si="0">J37*L37</f>
        <v>0</v>
      </c>
    </row>
    <row r="38" spans="1:13">
      <c r="A38" s="34">
        <v>12</v>
      </c>
      <c r="B38" s="35"/>
      <c r="C38" s="35"/>
      <c r="D38" s="35"/>
      <c r="E38" s="35"/>
      <c r="F38" s="48" t="s">
        <v>42</v>
      </c>
      <c r="G38" s="35"/>
      <c r="H38" s="35"/>
      <c r="I38" s="35"/>
      <c r="J38" s="36">
        <v>1</v>
      </c>
      <c r="K38" s="48" t="s">
        <v>41</v>
      </c>
      <c r="L38" s="76"/>
      <c r="M38" s="15">
        <f t="shared" si="0"/>
        <v>0</v>
      </c>
    </row>
    <row r="39" spans="1:13">
      <c r="A39" s="4" t="s">
        <v>31</v>
      </c>
      <c r="B39" s="12"/>
      <c r="C39" s="12"/>
      <c r="D39" s="12"/>
      <c r="E39" s="12"/>
      <c r="F39" s="46" t="s">
        <v>36</v>
      </c>
      <c r="G39" s="12"/>
      <c r="H39" s="12"/>
      <c r="I39" s="12"/>
      <c r="J39" s="5">
        <v>1</v>
      </c>
      <c r="K39" s="46" t="s">
        <v>41</v>
      </c>
      <c r="L39" s="72"/>
      <c r="M39" s="15">
        <f t="shared" si="0"/>
        <v>0</v>
      </c>
    </row>
    <row r="40" spans="1:13">
      <c r="A40" s="4" t="s">
        <v>51</v>
      </c>
      <c r="B40" s="12"/>
      <c r="C40" s="12"/>
      <c r="D40" s="12"/>
      <c r="E40" s="12"/>
      <c r="F40" s="46" t="s">
        <v>61</v>
      </c>
      <c r="G40" s="12"/>
      <c r="H40" s="12"/>
      <c r="I40" s="12"/>
      <c r="J40" s="5">
        <v>1</v>
      </c>
      <c r="K40" s="46" t="s">
        <v>41</v>
      </c>
      <c r="L40" s="72"/>
      <c r="M40" s="15">
        <f t="shared" si="0"/>
        <v>0</v>
      </c>
    </row>
    <row r="41" spans="1:13">
      <c r="A41" s="4" t="s">
        <v>52</v>
      </c>
      <c r="B41" s="12"/>
      <c r="C41" s="12"/>
      <c r="D41" s="12"/>
      <c r="E41" s="12"/>
      <c r="F41" s="46" t="s">
        <v>61</v>
      </c>
      <c r="G41" s="12"/>
      <c r="H41" s="12"/>
      <c r="I41" s="12"/>
      <c r="J41" s="5">
        <v>1</v>
      </c>
      <c r="K41" s="46" t="s">
        <v>41</v>
      </c>
      <c r="L41" s="72"/>
      <c r="M41" s="15">
        <f t="shared" si="0"/>
        <v>0</v>
      </c>
    </row>
    <row r="42" spans="1:13">
      <c r="A42" s="1"/>
      <c r="J42" s="28"/>
      <c r="M42" s="33"/>
    </row>
    <row r="43" spans="1:13" ht="15" thickBot="1">
      <c r="A43" s="55" t="s">
        <v>26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</row>
    <row r="44" spans="1:13">
      <c r="A44" s="30">
        <v>18</v>
      </c>
      <c r="B44" s="31"/>
      <c r="C44" s="31"/>
      <c r="D44" s="31"/>
      <c r="E44" s="31"/>
      <c r="F44" s="41" t="s">
        <v>42</v>
      </c>
      <c r="G44" s="31"/>
      <c r="H44" s="31"/>
      <c r="I44" s="31"/>
      <c r="J44" s="32">
        <v>1</v>
      </c>
      <c r="K44" s="41" t="s">
        <v>41</v>
      </c>
      <c r="L44" s="71"/>
      <c r="M44" s="15">
        <f>J44*L44</f>
        <v>0</v>
      </c>
    </row>
    <row r="45" spans="1:13" ht="13.2" thickBot="1"/>
    <row r="46" spans="1:13" ht="15" thickBot="1">
      <c r="A46" s="23"/>
      <c r="B46" s="24"/>
      <c r="C46" s="24"/>
      <c r="D46" s="24"/>
      <c r="E46" s="24"/>
      <c r="F46" s="24"/>
      <c r="G46" s="24"/>
      <c r="H46" s="24"/>
      <c r="I46" s="37"/>
      <c r="J46" s="38"/>
      <c r="K46" s="24"/>
      <c r="L46" s="52" t="s">
        <v>44</v>
      </c>
      <c r="M46" s="53">
        <f>SUM(M44,M37:M41,M30:M34,M25:M27,M22,M18:M19,M13:M15,M10,M7)</f>
        <v>0</v>
      </c>
    </row>
  </sheetData>
  <sortState xmlns:xlrd2="http://schemas.microsoft.com/office/spreadsheetml/2017/richdata2" ref="A64:M65">
    <sortCondition ref="A64"/>
  </sortState>
  <mergeCells count="16">
    <mergeCell ref="A43:M43"/>
    <mergeCell ref="M3:M4"/>
    <mergeCell ref="A5:M5"/>
    <mergeCell ref="A9:M9"/>
    <mergeCell ref="A6:M6"/>
    <mergeCell ref="A36:M36"/>
    <mergeCell ref="A3:A4"/>
    <mergeCell ref="B3:I3"/>
    <mergeCell ref="J3:J4"/>
    <mergeCell ref="K3:K4"/>
    <mergeCell ref="L3:L4"/>
    <mergeCell ref="A21:M21"/>
    <mergeCell ref="A24:M24"/>
    <mergeCell ref="A29:M29"/>
    <mergeCell ref="A17:M17"/>
    <mergeCell ref="A12:M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&amp;R&amp;"Gotham Book,Tučné"&amp;26UKB G - DPV - I 124.2 - 05 - 001 - 00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2"/>
  <sheetViews>
    <sheetView view="pageBreakPreview" zoomScaleNormal="100" zoomScaleSheetLayoutView="100" workbookViewId="0">
      <pane ySplit="4" topLeftCell="A19" activePane="bottomLeft" state="frozen"/>
      <selection activeCell="M36" sqref="M36"/>
      <selection pane="bottomLeft" activeCell="L32" sqref="L32"/>
    </sheetView>
  </sheetViews>
  <sheetFormatPr defaultColWidth="8.6640625" defaultRowHeight="12.6"/>
  <cols>
    <col min="1" max="1" width="6.08203125" customWidth="1"/>
    <col min="2" max="2" width="8.9140625" customWidth="1"/>
    <col min="13" max="13" width="10" customWidth="1"/>
  </cols>
  <sheetData>
    <row r="1" spans="1:13" ht="33" thickBot="1">
      <c r="A1" s="29" t="s">
        <v>19</v>
      </c>
      <c r="B1" s="6"/>
      <c r="C1" s="6"/>
      <c r="D1" s="6"/>
      <c r="E1" s="7"/>
      <c r="F1" s="7"/>
      <c r="G1" s="7"/>
      <c r="H1" s="7"/>
      <c r="I1" s="7"/>
      <c r="J1" s="7"/>
      <c r="K1" s="7"/>
      <c r="L1" s="8"/>
      <c r="M1" s="16" t="s">
        <v>55</v>
      </c>
    </row>
    <row r="2" spans="1:13" ht="14.4" thickBot="1">
      <c r="A2" s="9"/>
      <c r="B2" s="9"/>
      <c r="C2" s="9"/>
      <c r="D2" s="9"/>
      <c r="E2" s="9"/>
      <c r="F2" s="9"/>
      <c r="G2" s="9"/>
      <c r="H2" s="9"/>
      <c r="I2" s="9"/>
      <c r="J2" s="10"/>
      <c r="K2" s="10"/>
      <c r="L2" s="11"/>
      <c r="M2" s="11"/>
    </row>
    <row r="3" spans="1:13" ht="13.8">
      <c r="A3" s="59" t="s">
        <v>0</v>
      </c>
      <c r="B3" s="61" t="s">
        <v>1</v>
      </c>
      <c r="C3" s="62"/>
      <c r="D3" s="62"/>
      <c r="E3" s="62"/>
      <c r="F3" s="62"/>
      <c r="G3" s="63"/>
      <c r="H3" s="63"/>
      <c r="I3" s="64"/>
      <c r="J3" s="65" t="s">
        <v>2</v>
      </c>
      <c r="K3" s="67" t="s">
        <v>11</v>
      </c>
      <c r="L3" s="69" t="s">
        <v>15</v>
      </c>
      <c r="M3" s="56" t="s">
        <v>16</v>
      </c>
    </row>
    <row r="4" spans="1:13" ht="13.2" thickBot="1">
      <c r="A4" s="60"/>
      <c r="B4" s="2" t="s">
        <v>3</v>
      </c>
      <c r="C4" s="2" t="s">
        <v>4</v>
      </c>
      <c r="D4" s="2" t="s">
        <v>5</v>
      </c>
      <c r="E4" s="3" t="s">
        <v>7</v>
      </c>
      <c r="F4" s="2" t="s">
        <v>8</v>
      </c>
      <c r="G4" s="2" t="s">
        <v>9</v>
      </c>
      <c r="H4" s="2" t="s">
        <v>10</v>
      </c>
      <c r="I4" s="2" t="s">
        <v>6</v>
      </c>
      <c r="J4" s="66"/>
      <c r="K4" s="68"/>
      <c r="L4" s="70"/>
      <c r="M4" s="57"/>
    </row>
    <row r="5" spans="1:13" ht="12.75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</row>
    <row r="6" spans="1:13" ht="16.5" customHeight="1" thickBot="1">
      <c r="A6" s="55" t="s">
        <v>27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>
      <c r="A7" s="1">
        <v>31</v>
      </c>
      <c r="C7" t="s">
        <v>63</v>
      </c>
      <c r="I7" s="39" t="s">
        <v>38</v>
      </c>
      <c r="J7" s="28">
        <v>2</v>
      </c>
      <c r="L7" s="73"/>
      <c r="M7" s="15">
        <f>J7*L7</f>
        <v>0</v>
      </c>
    </row>
    <row r="8" spans="1:13">
      <c r="A8" s="4">
        <v>32</v>
      </c>
      <c r="B8" s="12"/>
      <c r="C8" s="12" t="s">
        <v>63</v>
      </c>
      <c r="D8" s="12"/>
      <c r="E8" s="12"/>
      <c r="F8" s="12"/>
      <c r="G8" s="12"/>
      <c r="H8" s="12"/>
      <c r="I8" s="40" t="s">
        <v>38</v>
      </c>
      <c r="J8" s="5">
        <v>1</v>
      </c>
      <c r="K8" s="12"/>
      <c r="L8" s="72"/>
      <c r="M8" s="15">
        <f>J8*L8</f>
        <v>0</v>
      </c>
    </row>
    <row r="9" spans="1:13">
      <c r="A9" s="4">
        <v>35</v>
      </c>
      <c r="B9" s="12"/>
      <c r="C9" s="12" t="s">
        <v>63</v>
      </c>
      <c r="D9" s="12"/>
      <c r="E9" s="12"/>
      <c r="F9" s="12"/>
      <c r="G9" s="12"/>
      <c r="H9" s="12"/>
      <c r="I9" s="40" t="s">
        <v>38</v>
      </c>
      <c r="J9" s="5">
        <v>2</v>
      </c>
      <c r="K9" s="12"/>
      <c r="L9" s="72"/>
      <c r="M9" s="15">
        <f>J9*L9</f>
        <v>0</v>
      </c>
    </row>
    <row r="10" spans="1:13" ht="12.7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 ht="16.5" customHeight="1" thickBot="1">
      <c r="A11" s="55" t="s">
        <v>28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</row>
    <row r="12" spans="1:13">
      <c r="A12" s="1">
        <v>11</v>
      </c>
      <c r="C12" t="s">
        <v>63</v>
      </c>
      <c r="D12" s="39" t="s">
        <v>37</v>
      </c>
      <c r="E12" s="39" t="s">
        <v>12</v>
      </c>
      <c r="F12" s="39" t="s">
        <v>40</v>
      </c>
      <c r="I12" s="39" t="s">
        <v>38</v>
      </c>
      <c r="J12" s="28">
        <v>1</v>
      </c>
      <c r="K12" s="39" t="s">
        <v>41</v>
      </c>
      <c r="L12" s="73"/>
      <c r="M12" s="15">
        <f>J12*L12</f>
        <v>0</v>
      </c>
    </row>
    <row r="13" spans="1:13">
      <c r="A13" s="4">
        <v>22</v>
      </c>
      <c r="B13" s="12"/>
      <c r="C13" s="12" t="s">
        <v>63</v>
      </c>
      <c r="D13" s="12"/>
      <c r="E13" s="12"/>
      <c r="F13" s="40" t="s">
        <v>56</v>
      </c>
      <c r="G13" s="12"/>
      <c r="H13" s="12"/>
      <c r="I13" s="40" t="s">
        <v>38</v>
      </c>
      <c r="J13" s="5">
        <v>1</v>
      </c>
      <c r="K13" s="40" t="s">
        <v>41</v>
      </c>
      <c r="L13" s="72"/>
      <c r="M13" s="15">
        <f>J13*L13</f>
        <v>0</v>
      </c>
    </row>
    <row r="14" spans="1:13">
      <c r="A14" s="4">
        <v>22</v>
      </c>
      <c r="B14" s="12"/>
      <c r="C14" s="12" t="s">
        <v>63</v>
      </c>
      <c r="D14" s="12"/>
      <c r="E14" s="12"/>
      <c r="F14" s="40" t="s">
        <v>57</v>
      </c>
      <c r="G14" s="12"/>
      <c r="H14" s="12"/>
      <c r="I14" s="40" t="s">
        <v>38</v>
      </c>
      <c r="J14" s="5">
        <v>4</v>
      </c>
      <c r="K14" s="40" t="s">
        <v>41</v>
      </c>
      <c r="L14" s="72"/>
      <c r="M14" s="15">
        <f>J14*L14</f>
        <v>0</v>
      </c>
    </row>
    <row r="15" spans="1:13">
      <c r="A15" s="4">
        <v>30</v>
      </c>
      <c r="B15" s="12"/>
      <c r="C15" s="12" t="s">
        <v>63</v>
      </c>
      <c r="D15" s="12"/>
      <c r="E15" s="12"/>
      <c r="F15" s="12"/>
      <c r="G15" s="12"/>
      <c r="H15" s="12"/>
      <c r="I15" s="40" t="s">
        <v>38</v>
      </c>
      <c r="J15" s="5">
        <v>1</v>
      </c>
      <c r="K15" s="12"/>
      <c r="L15" s="72"/>
      <c r="M15" s="15">
        <f>J15*L15</f>
        <v>0</v>
      </c>
    </row>
    <row r="16" spans="1:13">
      <c r="A16" s="4">
        <v>33</v>
      </c>
      <c r="B16" s="12"/>
      <c r="C16" s="12" t="s">
        <v>63</v>
      </c>
      <c r="D16" s="12"/>
      <c r="E16" s="12"/>
      <c r="F16" s="12"/>
      <c r="G16" s="12"/>
      <c r="H16" s="12"/>
      <c r="I16" s="40" t="s">
        <v>38</v>
      </c>
      <c r="J16" s="5">
        <v>1</v>
      </c>
      <c r="K16" s="12"/>
      <c r="L16" s="72"/>
      <c r="M16" s="15">
        <f>J16*L16</f>
        <v>0</v>
      </c>
    </row>
    <row r="17" spans="1:13" ht="12.75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</row>
    <row r="18" spans="1:13" ht="15" thickBot="1">
      <c r="A18" s="55" t="s">
        <v>29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</row>
    <row r="19" spans="1:13">
      <c r="A19" s="1">
        <v>11</v>
      </c>
      <c r="C19" t="s">
        <v>63</v>
      </c>
      <c r="D19" s="39" t="s">
        <v>37</v>
      </c>
      <c r="E19" s="39" t="s">
        <v>12</v>
      </c>
      <c r="F19" s="39" t="s">
        <v>39</v>
      </c>
      <c r="I19" s="39" t="s">
        <v>38</v>
      </c>
      <c r="J19" s="28">
        <v>1</v>
      </c>
      <c r="K19" s="39" t="s">
        <v>41</v>
      </c>
      <c r="L19" s="73"/>
      <c r="M19" s="15">
        <f>J19*L19</f>
        <v>0</v>
      </c>
    </row>
    <row r="20" spans="1:13">
      <c r="A20" s="4">
        <v>31</v>
      </c>
      <c r="B20" s="12"/>
      <c r="C20" s="12" t="s">
        <v>63</v>
      </c>
      <c r="D20" s="12"/>
      <c r="E20" s="12"/>
      <c r="F20" s="12"/>
      <c r="G20" s="12"/>
      <c r="H20" s="12"/>
      <c r="I20" s="40" t="s">
        <v>38</v>
      </c>
      <c r="J20" s="5">
        <v>1</v>
      </c>
      <c r="K20" s="12"/>
      <c r="L20" s="72"/>
      <c r="M20" s="15">
        <f t="shared" ref="M20:M21" si="0">J20*L20</f>
        <v>0</v>
      </c>
    </row>
    <row r="21" spans="1:13">
      <c r="A21" s="4">
        <v>33</v>
      </c>
      <c r="B21" s="12"/>
      <c r="C21" s="12" t="s">
        <v>63</v>
      </c>
      <c r="D21" s="12"/>
      <c r="E21" s="12"/>
      <c r="F21" s="12"/>
      <c r="G21" s="12"/>
      <c r="H21" s="12"/>
      <c r="I21" s="40" t="s">
        <v>38</v>
      </c>
      <c r="J21" s="5">
        <v>4</v>
      </c>
      <c r="K21" s="12"/>
      <c r="L21" s="72"/>
      <c r="M21" s="15">
        <f t="shared" si="0"/>
        <v>0</v>
      </c>
    </row>
    <row r="22" spans="1:13" ht="12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3" ht="16.5" customHeight="1" thickBot="1">
      <c r="A23" s="55" t="s">
        <v>30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</row>
    <row r="24" spans="1:13">
      <c r="A24" s="30">
        <v>10</v>
      </c>
      <c r="B24" s="31"/>
      <c r="C24" s="31" t="s">
        <v>63</v>
      </c>
      <c r="D24" s="42" t="s">
        <v>37</v>
      </c>
      <c r="E24" s="42" t="s">
        <v>14</v>
      </c>
      <c r="F24" s="42" t="s">
        <v>53</v>
      </c>
      <c r="G24" s="31"/>
      <c r="H24" s="31"/>
      <c r="I24" s="42" t="s">
        <v>38</v>
      </c>
      <c r="J24" s="32">
        <v>1</v>
      </c>
      <c r="K24" s="42" t="s">
        <v>41</v>
      </c>
      <c r="L24" s="71"/>
      <c r="M24" s="15">
        <f>J24*L24</f>
        <v>0</v>
      </c>
    </row>
    <row r="25" spans="1:13">
      <c r="A25" s="4">
        <v>20</v>
      </c>
      <c r="B25" s="12"/>
      <c r="C25" s="12" t="s">
        <v>63</v>
      </c>
      <c r="D25" s="12"/>
      <c r="E25" s="12"/>
      <c r="F25" s="46" t="s">
        <v>58</v>
      </c>
      <c r="G25" s="12"/>
      <c r="H25" s="12"/>
      <c r="I25" s="46" t="s">
        <v>38</v>
      </c>
      <c r="J25" s="5">
        <v>2</v>
      </c>
      <c r="K25" s="46" t="s">
        <v>41</v>
      </c>
      <c r="L25" s="72"/>
      <c r="M25" s="15">
        <f>J25*L25</f>
        <v>0</v>
      </c>
    </row>
    <row r="26" spans="1:13">
      <c r="A26" s="4">
        <v>21</v>
      </c>
      <c r="B26" s="12"/>
      <c r="C26" s="12" t="s">
        <v>63</v>
      </c>
      <c r="D26" s="12"/>
      <c r="E26" s="12"/>
      <c r="F26" s="46" t="s">
        <v>58</v>
      </c>
      <c r="G26" s="12"/>
      <c r="H26" s="12"/>
      <c r="I26" s="46" t="s">
        <v>38</v>
      </c>
      <c r="J26" s="5">
        <v>1</v>
      </c>
      <c r="K26" s="46" t="s">
        <v>41</v>
      </c>
      <c r="L26" s="72"/>
      <c r="M26" s="15">
        <f>J26*L26</f>
        <v>0</v>
      </c>
    </row>
    <row r="27" spans="1:13">
      <c r="A27" s="34">
        <v>32</v>
      </c>
      <c r="B27" s="35"/>
      <c r="C27" s="35" t="s">
        <v>63</v>
      </c>
      <c r="D27" s="35"/>
      <c r="E27" s="35"/>
      <c r="F27" s="35"/>
      <c r="G27" s="35"/>
      <c r="H27" s="35"/>
      <c r="I27" s="49" t="s">
        <v>38</v>
      </c>
      <c r="J27" s="36">
        <v>1</v>
      </c>
      <c r="K27" s="35"/>
      <c r="L27" s="76"/>
      <c r="M27" s="15">
        <f>J27*L27</f>
        <v>0</v>
      </c>
    </row>
    <row r="28" spans="1:13">
      <c r="A28" s="34">
        <v>33</v>
      </c>
      <c r="B28" s="35"/>
      <c r="C28" s="35" t="s">
        <v>63</v>
      </c>
      <c r="D28" s="35"/>
      <c r="E28" s="35"/>
      <c r="F28" s="35"/>
      <c r="G28" s="35"/>
      <c r="H28" s="35"/>
      <c r="I28" s="48" t="s">
        <v>38</v>
      </c>
      <c r="J28" s="36">
        <v>2</v>
      </c>
      <c r="K28" s="35"/>
      <c r="L28" s="76"/>
      <c r="M28" s="15">
        <f>J28*L28</f>
        <v>0</v>
      </c>
    </row>
    <row r="29" spans="1:13" ht="12.75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13" ht="16.5" customHeight="1" thickBot="1">
      <c r="A30" s="55" t="s">
        <v>32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</row>
    <row r="31" spans="1:13">
      <c r="A31" s="1">
        <v>21</v>
      </c>
      <c r="C31" t="s">
        <v>63</v>
      </c>
      <c r="F31" s="39" t="s">
        <v>59</v>
      </c>
      <c r="I31" s="39" t="s">
        <v>38</v>
      </c>
      <c r="J31" s="28">
        <v>4</v>
      </c>
      <c r="K31" s="39" t="s">
        <v>41</v>
      </c>
      <c r="L31" s="73"/>
      <c r="M31" s="15">
        <f t="shared" ref="M31:M36" si="1">J31*L31</f>
        <v>0</v>
      </c>
    </row>
    <row r="32" spans="1:13">
      <c r="A32" s="4">
        <v>22</v>
      </c>
      <c r="B32" s="12"/>
      <c r="C32" s="12" t="s">
        <v>63</v>
      </c>
      <c r="D32" s="12"/>
      <c r="E32" s="12"/>
      <c r="F32" s="40" t="s">
        <v>60</v>
      </c>
      <c r="G32" s="12"/>
      <c r="H32" s="12"/>
      <c r="I32" s="40" t="s">
        <v>38</v>
      </c>
      <c r="J32" s="5">
        <v>2</v>
      </c>
      <c r="K32" s="40" t="s">
        <v>41</v>
      </c>
      <c r="L32" s="72"/>
      <c r="M32" s="15">
        <f t="shared" si="1"/>
        <v>0</v>
      </c>
    </row>
    <row r="33" spans="1:13">
      <c r="A33" s="4">
        <v>22</v>
      </c>
      <c r="B33" s="12"/>
      <c r="C33" s="12" t="s">
        <v>63</v>
      </c>
      <c r="D33" s="12"/>
      <c r="E33" s="12"/>
      <c r="F33" s="40" t="s">
        <v>59</v>
      </c>
      <c r="G33" s="12"/>
      <c r="H33" s="12"/>
      <c r="I33" s="40" t="s">
        <v>38</v>
      </c>
      <c r="J33" s="5">
        <v>2</v>
      </c>
      <c r="K33" s="40" t="s">
        <v>41</v>
      </c>
      <c r="L33" s="72"/>
      <c r="M33" s="15">
        <f t="shared" si="1"/>
        <v>0</v>
      </c>
    </row>
    <row r="34" spans="1:13">
      <c r="A34" s="4">
        <v>32</v>
      </c>
      <c r="B34" s="12"/>
      <c r="C34" s="12" t="s">
        <v>63</v>
      </c>
      <c r="D34" s="12"/>
      <c r="E34" s="12"/>
      <c r="F34" s="12"/>
      <c r="G34" s="12"/>
      <c r="H34" s="12"/>
      <c r="I34" s="40" t="s">
        <v>38</v>
      </c>
      <c r="J34" s="5">
        <v>2</v>
      </c>
      <c r="K34" s="12"/>
      <c r="L34" s="72"/>
      <c r="M34" s="15">
        <f t="shared" si="1"/>
        <v>0</v>
      </c>
    </row>
    <row r="35" spans="1:13">
      <c r="A35" s="4" t="s">
        <v>31</v>
      </c>
      <c r="B35" s="12"/>
      <c r="C35" s="12"/>
      <c r="D35" s="12"/>
      <c r="E35" s="12"/>
      <c r="F35" s="46" t="s">
        <v>36</v>
      </c>
      <c r="G35" s="12"/>
      <c r="H35" s="12"/>
      <c r="I35" s="12"/>
      <c r="J35" s="5">
        <v>1</v>
      </c>
      <c r="K35" s="46" t="s">
        <v>41</v>
      </c>
      <c r="L35" s="72"/>
      <c r="M35" s="15">
        <f t="shared" si="1"/>
        <v>0</v>
      </c>
    </row>
    <row r="36" spans="1:13">
      <c r="A36" s="4" t="s">
        <v>23</v>
      </c>
      <c r="B36" s="12"/>
      <c r="C36" s="12"/>
      <c r="D36" s="12"/>
      <c r="E36" s="12"/>
      <c r="F36" s="46" t="s">
        <v>36</v>
      </c>
      <c r="G36" s="12"/>
      <c r="H36" s="12"/>
      <c r="I36" s="12"/>
      <c r="J36" s="5">
        <v>1</v>
      </c>
      <c r="K36" s="46" t="s">
        <v>41</v>
      </c>
      <c r="L36" s="72"/>
      <c r="M36" s="15">
        <f t="shared" si="1"/>
        <v>0</v>
      </c>
    </row>
    <row r="37" spans="1:13" ht="12.7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</row>
    <row r="38" spans="1:13" ht="15" thickBot="1">
      <c r="A38" s="55" t="s">
        <v>33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</row>
    <row r="39" spans="1:13" ht="13.5" customHeight="1">
      <c r="A39" s="1">
        <v>11</v>
      </c>
      <c r="B39" s="1"/>
      <c r="C39" s="1" t="s">
        <v>63</v>
      </c>
      <c r="D39" s="39" t="s">
        <v>37</v>
      </c>
      <c r="E39" s="50" t="s">
        <v>12</v>
      </c>
      <c r="F39" s="50" t="s">
        <v>39</v>
      </c>
      <c r="G39" s="1"/>
      <c r="H39" s="1"/>
      <c r="I39" s="41" t="s">
        <v>38</v>
      </c>
      <c r="J39" s="28">
        <v>1</v>
      </c>
      <c r="K39" s="39" t="s">
        <v>41</v>
      </c>
      <c r="L39" s="77"/>
      <c r="M39" s="15">
        <f>J39*L39</f>
        <v>0</v>
      </c>
    </row>
    <row r="40" spans="1:13">
      <c r="A40" s="4">
        <v>33</v>
      </c>
      <c r="B40" s="12"/>
      <c r="C40" s="12" t="s">
        <v>63</v>
      </c>
      <c r="D40" s="12"/>
      <c r="E40" s="12"/>
      <c r="F40" s="12"/>
      <c r="G40" s="12"/>
      <c r="H40" s="12"/>
      <c r="I40" s="40" t="s">
        <v>38</v>
      </c>
      <c r="J40" s="5">
        <v>1</v>
      </c>
      <c r="K40" s="12"/>
      <c r="L40" s="72"/>
      <c r="M40" s="15">
        <f t="shared" ref="M40" si="2">J40*L40</f>
        <v>0</v>
      </c>
    </row>
    <row r="41" spans="1:13" ht="13.2" thickBot="1">
      <c r="A41" s="1"/>
      <c r="J41" s="28"/>
      <c r="M41" s="33"/>
    </row>
    <row r="42" spans="1:13" ht="15" thickBot="1">
      <c r="A42" s="23"/>
      <c r="B42" s="24"/>
      <c r="C42" s="24"/>
      <c r="D42" s="24"/>
      <c r="E42" s="24"/>
      <c r="F42" s="24"/>
      <c r="G42" s="24"/>
      <c r="H42" s="24"/>
      <c r="I42" s="37"/>
      <c r="J42" s="38"/>
      <c r="K42" s="51"/>
      <c r="L42" s="52" t="s">
        <v>44</v>
      </c>
      <c r="M42" s="53">
        <f>SUM(M39:M40,M31:M36,M24:M28,M19:M21,M12:M16,M7:M9)</f>
        <v>0</v>
      </c>
    </row>
  </sheetData>
  <sortState xmlns:xlrd2="http://schemas.microsoft.com/office/spreadsheetml/2017/richdata2" ref="A81:M87">
    <sortCondition ref="A81"/>
  </sortState>
  <mergeCells count="13">
    <mergeCell ref="A38:M38"/>
    <mergeCell ref="A18:M18"/>
    <mergeCell ref="A23:M23"/>
    <mergeCell ref="A30:M30"/>
    <mergeCell ref="M3:M4"/>
    <mergeCell ref="A5:M5"/>
    <mergeCell ref="A6:M6"/>
    <mergeCell ref="A11:M11"/>
    <mergeCell ref="A3:A4"/>
    <mergeCell ref="B3:I3"/>
    <mergeCell ref="J3:J4"/>
    <mergeCell ref="K3:K4"/>
    <mergeCell ref="L3:L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&amp;R&amp;"Gotham Book,Tučné"&amp;26UKB G - DPV - I 124.1 - 05 - 001 - 00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"/>
  <sheetViews>
    <sheetView view="pageBreakPreview" zoomScaleNormal="100" zoomScaleSheetLayoutView="100" workbookViewId="0">
      <selection activeCell="M6" sqref="M6"/>
    </sheetView>
  </sheetViews>
  <sheetFormatPr defaultRowHeight="12.6"/>
  <cols>
    <col min="13" max="13" width="15.58203125" customWidth="1"/>
  </cols>
  <sheetData>
    <row r="1" spans="1:13" ht="33" thickBot="1">
      <c r="A1" s="29" t="s">
        <v>19</v>
      </c>
      <c r="B1" s="6"/>
      <c r="C1" s="6"/>
      <c r="D1" s="6"/>
      <c r="E1" s="7"/>
      <c r="F1" s="7"/>
      <c r="G1" s="7"/>
      <c r="H1" s="7"/>
      <c r="I1" s="7"/>
      <c r="J1" s="7"/>
      <c r="K1" s="7"/>
      <c r="L1" s="8"/>
      <c r="M1" s="16" t="s">
        <v>18</v>
      </c>
    </row>
    <row r="2" spans="1:13" ht="13.8">
      <c r="A2" s="9"/>
      <c r="B2" s="9"/>
      <c r="C2" s="9"/>
      <c r="D2" s="9"/>
      <c r="E2" s="9"/>
      <c r="F2" s="9"/>
      <c r="G2" s="9"/>
      <c r="H2" s="9"/>
      <c r="I2" s="9"/>
      <c r="J2" s="10"/>
      <c r="K2" s="10"/>
      <c r="L2" s="11"/>
      <c r="M2" s="11"/>
    </row>
    <row r="3" spans="1:13" ht="15" customHeight="1">
      <c r="A3" s="25" t="s">
        <v>62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7">
        <f>'2NP-lab (dopojeni+prac.desky)'!M46</f>
        <v>0</v>
      </c>
    </row>
    <row r="4" spans="1:13" ht="15" customHeight="1">
      <c r="A4" s="54" t="s">
        <v>64</v>
      </c>
      <c r="J4" s="17"/>
      <c r="M4" s="27">
        <f>'3NP-lab (dopojeni+prac.desky)'!M42</f>
        <v>0</v>
      </c>
    </row>
    <row r="5" spans="1:13" ht="13.2" thickBot="1">
      <c r="A5" s="18"/>
      <c r="B5" s="13"/>
      <c r="C5" s="13"/>
      <c r="D5" s="13"/>
      <c r="E5" s="13"/>
      <c r="F5" s="13"/>
      <c r="G5" s="13"/>
      <c r="H5" s="13"/>
      <c r="I5" s="13"/>
      <c r="J5" s="19"/>
      <c r="K5" s="13"/>
      <c r="L5" s="13"/>
      <c r="M5" s="13"/>
    </row>
    <row r="6" spans="1:13" ht="17.399999999999999" thickBot="1">
      <c r="A6" s="20" t="s">
        <v>17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2">
        <f>SUM(M3:M4)</f>
        <v>0</v>
      </c>
    </row>
  </sheetData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&amp;R&amp;"Gotham Book,Tučné"&amp;26RCI - DPV - I 005 - 00 - 005 - 00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2NP-lab (dopojeni+prac.desky)</vt:lpstr>
      <vt:lpstr>3NP-lab (dopojeni+prac.desky)</vt:lpstr>
      <vt:lpstr>Vypis celkem</vt:lpstr>
      <vt:lpstr>'2NP-lab (dopojeni+prac.desky)'!Oblast_tisku</vt:lpstr>
      <vt:lpstr>'3NP-lab (dopojeni+prac.desky)'!Oblast_tisku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Ondracek</dc:creator>
  <cp:lastModifiedBy>Jan Slezák</cp:lastModifiedBy>
  <cp:lastPrinted>2024-03-21T07:24:00Z</cp:lastPrinted>
  <dcterms:created xsi:type="dcterms:W3CDTF">2023-11-22T12:36:59Z</dcterms:created>
  <dcterms:modified xsi:type="dcterms:W3CDTF">2024-04-24T14:43:59Z</dcterms:modified>
</cp:coreProperties>
</file>